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<sst xmlns="http://schemas.openxmlformats.org/spreadsheetml/2006/main" count="35" uniqueCount="35">
  <si>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</si>
  <si>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</si>
  <si>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</si>
  <si>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</si>
  <si>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</si>
  <si>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</si>
  <si>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</si>
  <si>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</si>
  <si>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</si>
  <si>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</si>
  <si>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</si>
  <si>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</si>
  <si>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</si>
  <si>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</si>
  <si>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</si>
  <si>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</si>
  <si>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</si>
  <si>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</si>
  <si>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</si>
  <si>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</si>
  <si>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</si>
  <si>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</si>
  <si>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</si>
  <si>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</si>
  <si>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</si>
  <si>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</si>
  <si>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</si>
  <si>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</si>
  <si>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</si>
  <si>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</si>
  <si>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</si>
  <si>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</si>
  <si>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</si>
  <si>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t>II кв.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</si>
  <si>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Центральноеуправление Ростехнадзора.                                                                                                           II квартал 2023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</si>
</sst>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quotePrefix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left" vertical="top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left" vertical="top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NumberFormat="1" applyFont="1" applyFill="1" applyBorder="1" applyAlignment="1" quotePrefix="1">
      <alignment horizontal="left" vertical="top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top" wrapText="1"/>
    </xf>
    <xf numFmtId="0" fontId="42" fillId="33" borderId="19" xfId="0" applyNumberFormat="1" applyFont="1" applyFill="1" applyBorder="1" applyAlignment="1">
      <alignment horizontal="left" vertical="top" wrapText="1"/>
    </xf>
    <xf numFmtId="0" fontId="42" fillId="33" borderId="19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 quotePrefix="1">
      <alignment horizontal="center" vertical="center" wrapText="1"/>
    </xf>
    <xf numFmtId="0" fontId="42" fillId="33" borderId="20" xfId="0" applyFont="1" applyFill="1" applyBorder="1" applyAlignment="1" quotePrefix="1">
      <alignment horizontal="center" vertical="center" wrapText="1"/>
    </xf>
    <xf numFmtId="0" fontId="42" fillId="33" borderId="21" xfId="0" applyNumberFormat="1" applyFont="1" applyFill="1" applyBorder="1" applyAlignment="1">
      <alignment horizontal="left" vertical="top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1" xfId="0" applyNumberFormat="1" applyFont="1" applyFill="1" applyBorder="1" applyAlignment="1">
      <alignment wrapText="1"/>
    </xf>
    <xf numFmtId="0" fontId="45" fillId="33" borderId="23" xfId="0" applyFont="1" applyFill="1" applyBorder="1" applyAlignment="1">
      <alignment horizontal="center" vertical="center" wrapText="1"/>
    </xf>
    <xf numFmtId="0" fontId="42" fillId="33" borderId="24" xfId="0" applyNumberFormat="1" applyFont="1" applyFill="1" applyBorder="1" applyAlignment="1">
      <alignment horizontal="left" vertical="top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 quotePrefix="1">
      <alignment horizontal="left" vertical="top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>
      <alignment horizontal="left" vertical="top" wrapText="1"/>
    </xf>
    <xf numFmtId="0" fontId="42" fillId="33" borderId="16" xfId="0" applyNumberFormat="1" applyFont="1" applyFill="1" applyBorder="1" applyAlignment="1">
      <alignment horizontal="left" vertical="top" wrapText="1"/>
    </xf>
    <xf numFmtId="0" fontId="42" fillId="33" borderId="28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="88" zoomScaleNormal="88" zoomScaleSheetLayoutView="100" workbookViewId="0" topLeftCell="B1">
      <selection activeCell="D22" sqref="D22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4" t="s">
        <v>34</v>
      </c>
      <c r="D1" s="45"/>
      <c r="E1" s="46"/>
      <c r="G1" s="3"/>
    </row>
    <row r="2" spans="3:8" ht="35.25" customHeight="1" thickBot="1">
      <c r="C2" s="32"/>
      <c r="D2" s="41" t="s">
        <v>33</v>
      </c>
      <c r="E2" s="33" t="s">
        <v>0</v>
      </c>
      <c r="G2" s="4"/>
      <c r="H2" s="5"/>
    </row>
    <row r="3" spans="3:8" ht="16.5" customHeight="1">
      <c r="C3" s="34" t="s">
        <v>2</v>
      </c>
      <c r="D3" s="42">
        <v>721</v>
      </c>
      <c r="E3" s="43">
        <f>D3+637</f>
        <v>1358</v>
      </c>
      <c r="G3" s="4"/>
      <c r="H3" s="6"/>
    </row>
    <row r="4" spans="3:8" ht="16.5" customHeight="1">
      <c r="C4" s="21" t="s">
        <v>6</v>
      </c>
      <c r="D4" s="13">
        <v>460</v>
      </c>
      <c r="E4" s="22">
        <f>D4+387</f>
        <v>847</v>
      </c>
      <c r="G4" s="4"/>
      <c r="H4" s="6"/>
    </row>
    <row r="5" spans="3:8" ht="16.5" customHeight="1" thickBot="1">
      <c r="C5" s="36" t="s">
        <v>8</v>
      </c>
      <c r="D5" s="19">
        <f>D3</f>
        <v>721</v>
      </c>
      <c r="E5" s="20">
        <f>D5+451</f>
        <v>1172</v>
      </c>
      <c r="G5" s="4"/>
      <c r="H5" s="6"/>
    </row>
    <row r="6" spans="3:8" ht="16.5" customHeight="1">
      <c r="C6" s="15" t="s">
        <v>30</v>
      </c>
      <c r="D6" s="17">
        <v>0</v>
      </c>
      <c r="E6" s="17">
        <v>0</v>
      </c>
      <c r="G6" s="4"/>
      <c r="H6" s="11"/>
    </row>
    <row r="7" spans="3:8" ht="16.5" customHeight="1" thickBot="1">
      <c r="C7" s="18" t="s">
        <v>13</v>
      </c>
      <c r="D7" s="35">
        <v>0</v>
      </c>
      <c r="E7" s="35">
        <v>0</v>
      </c>
      <c r="G7" s="4"/>
      <c r="H7" s="11"/>
    </row>
    <row r="8" spans="3:8" ht="16.5" customHeight="1">
      <c r="C8" s="15" t="s">
        <v>7</v>
      </c>
      <c r="D8" s="40">
        <v>17</v>
      </c>
      <c r="E8" s="43">
        <f>E9+E10</f>
        <v>34</v>
      </c>
      <c r="G8" s="4"/>
      <c r="H8" s="6"/>
    </row>
    <row r="9" spans="3:8" ht="32.25" customHeight="1">
      <c r="C9" s="21" t="s">
        <v>32</v>
      </c>
      <c r="D9" s="13">
        <v>17</v>
      </c>
      <c r="E9" s="22">
        <f>D9+10</f>
        <v>27</v>
      </c>
      <c r="G9" s="4"/>
      <c r="H9" s="6"/>
    </row>
    <row r="10" spans="3:8" ht="48.75" customHeight="1" thickBot="1">
      <c r="C10" s="18" t="s">
        <v>14</v>
      </c>
      <c r="D10" s="19">
        <v>0</v>
      </c>
      <c r="E10" s="35">
        <v>7</v>
      </c>
      <c r="G10" s="4"/>
      <c r="H10" s="8"/>
    </row>
    <row r="11" spans="3:8" ht="16.5" customHeight="1">
      <c r="C11" s="23" t="s">
        <v>9</v>
      </c>
      <c r="D11" s="16">
        <v>311</v>
      </c>
      <c r="E11" s="17">
        <f>D11+218</f>
        <v>529</v>
      </c>
      <c r="G11" s="4"/>
      <c r="H11" s="6"/>
    </row>
    <row r="12" spans="3:8" ht="16.5" customHeight="1">
      <c r="C12" s="24" t="s">
        <v>10</v>
      </c>
      <c r="D12" s="13">
        <v>76</v>
      </c>
      <c r="E12" s="22">
        <f>D12</f>
        <v>76</v>
      </c>
      <c r="G12" s="4"/>
      <c r="H12" s="6"/>
    </row>
    <row r="13" spans="3:8" ht="16.5" customHeight="1">
      <c r="C13" s="24" t="s">
        <v>11</v>
      </c>
      <c r="D13" s="13">
        <f>D15+D16+D17</f>
        <v>334</v>
      </c>
      <c r="E13" s="22">
        <f>E15+E16+E17</f>
        <v>753</v>
      </c>
      <c r="G13" s="4"/>
      <c r="H13" s="6"/>
    </row>
    <row r="14" spans="3:8" ht="16.5" customHeight="1">
      <c r="C14" s="25" t="s">
        <v>1</v>
      </c>
      <c r="D14" s="26"/>
      <c r="E14" s="27"/>
      <c r="G14" s="4"/>
      <c r="H14" s="7"/>
    </row>
    <row r="15" spans="3:8" ht="16.5" customHeight="1">
      <c r="C15" s="21" t="s">
        <v>3</v>
      </c>
      <c r="D15" s="13">
        <v>244</v>
      </c>
      <c r="E15" s="22">
        <f>D15+320</f>
        <v>564</v>
      </c>
      <c r="G15" s="4"/>
      <c r="H15" s="6"/>
    </row>
    <row r="16" spans="3:8" ht="16.5" customHeight="1">
      <c r="C16" s="21" t="s">
        <v>4</v>
      </c>
      <c r="D16" s="13">
        <v>73</v>
      </c>
      <c r="E16" s="22">
        <f>D16+86</f>
        <v>159</v>
      </c>
      <c r="G16" s="4"/>
      <c r="H16" s="6"/>
    </row>
    <row r="17" spans="3:8" ht="16.5" customHeight="1" thickBot="1">
      <c r="C17" s="18" t="s">
        <v>5</v>
      </c>
      <c r="D17" s="19">
        <v>17</v>
      </c>
      <c r="E17" s="20">
        <f>D17+13</f>
        <v>30</v>
      </c>
      <c r="G17" s="4"/>
      <c r="H17" s="6"/>
    </row>
    <row r="18" spans="3:8" ht="16.5" customHeight="1">
      <c r="C18" s="34" t="s">
        <v>12</v>
      </c>
      <c r="D18" s="12">
        <v>37</v>
      </c>
      <c r="E18" s="35">
        <f>D18+16</f>
        <v>53</v>
      </c>
      <c r="G18" s="4"/>
      <c r="H18" s="6"/>
    </row>
    <row r="19" spans="3:8" ht="16.5" customHeight="1">
      <c r="C19" s="24" t="s">
        <v>15</v>
      </c>
      <c r="D19" s="13">
        <v>0</v>
      </c>
      <c r="E19" s="22">
        <f>D19</f>
        <v>0</v>
      </c>
      <c r="G19" s="4"/>
      <c r="H19" s="6"/>
    </row>
    <row r="20" spans="3:8" ht="32.25" customHeight="1" thickBot="1">
      <c r="C20" s="38" t="s">
        <v>31</v>
      </c>
      <c r="D20" s="14">
        <v>0</v>
      </c>
      <c r="E20" s="37">
        <f>D20</f>
        <v>0</v>
      </c>
      <c r="G20" s="4"/>
      <c r="H20" s="6"/>
    </row>
    <row r="21" spans="3:8" ht="16.5" customHeight="1" thickBot="1">
      <c r="C21" s="28" t="s">
        <v>16</v>
      </c>
      <c r="D21" s="29">
        <f>SUM(D22:D33)</f>
        <v>496</v>
      </c>
      <c r="E21" s="29">
        <f>SUM(E22:E33)</f>
        <v>616</v>
      </c>
      <c r="G21" s="4"/>
      <c r="H21" s="9"/>
    </row>
    <row r="22" spans="3:8" ht="16.5" customHeight="1">
      <c r="C22" s="34" t="s">
        <v>17</v>
      </c>
      <c r="D22" s="12">
        <v>253</v>
      </c>
      <c r="E22" s="22">
        <f aca="true" t="shared" si="0" ref="E22:E32">10+D22</f>
        <v>263</v>
      </c>
      <c r="G22" s="4"/>
      <c r="H22" s="9"/>
    </row>
    <row r="23" spans="3:8" ht="16.5" customHeight="1">
      <c r="C23" s="24" t="s">
        <v>18</v>
      </c>
      <c r="D23" s="13">
        <v>23</v>
      </c>
      <c r="E23" s="22">
        <f t="shared" si="0"/>
        <v>33</v>
      </c>
      <c r="G23" s="4"/>
      <c r="H23" s="9"/>
    </row>
    <row r="24" spans="3:8" ht="16.5" customHeight="1">
      <c r="C24" s="24" t="s">
        <v>23</v>
      </c>
      <c r="D24" s="13">
        <v>41</v>
      </c>
      <c r="E24" s="22">
        <f t="shared" si="0"/>
        <v>51</v>
      </c>
      <c r="G24" s="4"/>
      <c r="H24" s="11"/>
    </row>
    <row r="25" spans="3:8" ht="16.5" customHeight="1">
      <c r="C25" s="24" t="s">
        <v>28</v>
      </c>
      <c r="D25" s="13">
        <v>0</v>
      </c>
      <c r="E25" s="22">
        <f t="shared" si="0"/>
        <v>10</v>
      </c>
      <c r="G25" s="4"/>
      <c r="H25" s="11"/>
    </row>
    <row r="26" spans="3:8" ht="16.5" customHeight="1">
      <c r="C26" s="24" t="s">
        <v>19</v>
      </c>
      <c r="D26" s="13">
        <v>5</v>
      </c>
      <c r="E26" s="22">
        <f t="shared" si="0"/>
        <v>15</v>
      </c>
      <c r="G26" s="4"/>
      <c r="H26" s="11"/>
    </row>
    <row r="27" spans="3:8" ht="16.5" customHeight="1">
      <c r="C27" s="24" t="s">
        <v>20</v>
      </c>
      <c r="D27" s="13">
        <v>0</v>
      </c>
      <c r="E27" s="22">
        <f t="shared" si="0"/>
        <v>10</v>
      </c>
      <c r="G27" s="4"/>
      <c r="H27" s="11"/>
    </row>
    <row r="28" spans="3:8" ht="16.5" customHeight="1">
      <c r="C28" s="24" t="s">
        <v>21</v>
      </c>
      <c r="D28" s="13">
        <v>0</v>
      </c>
      <c r="E28" s="22">
        <f t="shared" si="0"/>
        <v>10</v>
      </c>
      <c r="G28" s="4"/>
      <c r="H28" s="11"/>
    </row>
    <row r="29" spans="3:8" ht="16.5" customHeight="1">
      <c r="C29" s="24" t="s">
        <v>22</v>
      </c>
      <c r="D29" s="13">
        <v>145</v>
      </c>
      <c r="E29" s="22">
        <f t="shared" si="0"/>
        <v>155</v>
      </c>
      <c r="G29" s="4"/>
      <c r="H29" s="11"/>
    </row>
    <row r="30" spans="3:8" ht="16.5" customHeight="1">
      <c r="C30" s="24" t="s">
        <v>27</v>
      </c>
      <c r="D30" s="13">
        <v>0</v>
      </c>
      <c r="E30" s="22">
        <f t="shared" si="0"/>
        <v>10</v>
      </c>
      <c r="G30" s="4"/>
      <c r="H30" s="11"/>
    </row>
    <row r="31" spans="3:8" ht="16.5" customHeight="1">
      <c r="C31" s="24" t="s">
        <v>25</v>
      </c>
      <c r="D31" s="13">
        <v>8</v>
      </c>
      <c r="E31" s="22">
        <f t="shared" si="0"/>
        <v>18</v>
      </c>
      <c r="G31" s="4"/>
      <c r="H31" s="11"/>
    </row>
    <row r="32" spans="3:8" ht="17.25" customHeight="1">
      <c r="C32" s="24" t="s">
        <v>26</v>
      </c>
      <c r="D32" s="13">
        <v>7</v>
      </c>
      <c r="E32" s="22">
        <f t="shared" si="0"/>
        <v>17</v>
      </c>
      <c r="G32" s="4"/>
      <c r="H32" s="11"/>
    </row>
    <row r="33" spans="3:8" ht="33.75" customHeight="1" thickBot="1">
      <c r="C33" s="39" t="s">
        <v>24</v>
      </c>
      <c r="D33" s="19">
        <v>14</v>
      </c>
      <c r="E33" s="22">
        <f>10+D33</f>
        <v>24</v>
      </c>
      <c r="G33" s="4"/>
      <c r="H33" s="9"/>
    </row>
    <row r="34" spans="3:5" ht="15" customHeight="1">
      <c r="C34" s="30"/>
      <c r="D34" s="31"/>
      <c r="E34" s="31"/>
    </row>
    <row r="35" spans="3:5" ht="190.5" customHeight="1">
      <c r="C35" s="47" t="s">
        <v>29</v>
      </c>
      <c r="D35" s="48"/>
      <c r="E35" s="48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2023-07-20T14:22:57Z</dcterms:modified>
  <cp:category/>
  <cp:version/>
  <cp:contentType/>
  <cp:contentStatus/>
</cp:coreProperties>
</file>